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2735" windowHeight="8040" activeTab="0"/>
  </bookViews>
  <sheets>
    <sheet name="model.xls" sheetId="1" r:id="rId1"/>
  </sheets>
  <definedNames/>
  <calcPr fullCalcOnLoad="1"/>
</workbook>
</file>

<file path=xl/comments1.xml><?xml version="1.0" encoding="utf-8"?>
<comments xmlns="http://schemas.openxmlformats.org/spreadsheetml/2006/main">
  <authors>
    <author>Aswath Damodaran</author>
  </authors>
  <commentList>
    <comment ref="E11" authorId="0">
      <text>
        <r>
          <rPr>
            <b/>
            <sz val="9"/>
            <rFont val="Geneva"/>
            <family val="0"/>
          </rPr>
          <t>Aswath Damodaran:</t>
        </r>
        <r>
          <rPr>
            <sz val="9"/>
            <rFont val="Geneva"/>
            <family val="0"/>
          </rPr>
          <t xml:space="preserve">
The expected inflation rate can be estimated from economists' forecasts.</t>
        </r>
      </text>
    </comment>
    <comment ref="E12" authorId="0">
      <text>
        <r>
          <rPr>
            <b/>
            <sz val="9"/>
            <rFont val="Geneva"/>
            <family val="0"/>
          </rPr>
          <t>Aswath Damodaran:</t>
        </r>
        <r>
          <rPr>
            <sz val="9"/>
            <rFont val="Geneva"/>
            <family val="0"/>
          </rPr>
          <t xml:space="preserve">
If an inflation-indexed bond trades in this market, you can use the interest rate on that bond.</t>
        </r>
      </text>
    </comment>
    <comment ref="F14" authorId="0">
      <text>
        <r>
          <rPr>
            <b/>
            <sz val="9"/>
            <rFont val="Geneva"/>
            <family val="0"/>
          </rPr>
          <t>Aswath Damodaran:</t>
        </r>
        <r>
          <rPr>
            <sz val="9"/>
            <rFont val="Geneva"/>
            <family val="0"/>
          </rPr>
          <t xml:space="preserve">
This growth rate is the expected growth rate in earnings, if your firm has positive earnings or the expected growth rate in revenues, if it has negative earnings. (If you can get a forecast, use it. If not, enter last year's growth)</t>
        </r>
      </text>
    </comment>
    <comment ref="F15" authorId="0">
      <text>
        <r>
          <rPr>
            <b/>
            <sz val="9"/>
            <rFont val="Geneva"/>
            <family val="0"/>
          </rPr>
          <t>Aswath Damodaran:</t>
        </r>
        <r>
          <rPr>
            <sz val="9"/>
            <rFont val="Geneva"/>
            <family val="0"/>
          </rPr>
          <t xml:space="preserve">
This is a subjective judgment but it is a critical one.</t>
        </r>
      </text>
    </comment>
    <comment ref="F22" authorId="0">
      <text>
        <r>
          <rPr>
            <b/>
            <sz val="9"/>
            <rFont val="Geneva"/>
            <family val="0"/>
          </rPr>
          <t>Aswath Damodaran:</t>
        </r>
        <r>
          <rPr>
            <sz val="9"/>
            <rFont val="Geneva"/>
            <family val="0"/>
          </rPr>
          <t xml:space="preserve">
If your firm is a cyclical firm and the economy is in a recession, enter yes. If not, enter no.</t>
        </r>
      </text>
    </comment>
    <comment ref="F24" authorId="0">
      <text>
        <r>
          <rPr>
            <b/>
            <sz val="9"/>
            <rFont val="Geneva"/>
            <family val="0"/>
          </rPr>
          <t>Aswath Damodaran:</t>
        </r>
        <r>
          <rPr>
            <sz val="9"/>
            <rFont val="Geneva"/>
            <family val="0"/>
          </rPr>
          <t xml:space="preserve">
If your firm has similar operating margins as other firms in the business, but far more debt than similar firms, enter yes</t>
        </r>
      </text>
    </comment>
    <comment ref="F25" authorId="0">
      <text>
        <r>
          <rPr>
            <b/>
            <sz val="9"/>
            <rFont val="Geneva"/>
            <family val="0"/>
          </rPr>
          <t>Aswath Damodaran:</t>
        </r>
        <r>
          <rPr>
            <sz val="9"/>
            <rFont val="Geneva"/>
            <family val="0"/>
          </rPr>
          <t xml:space="preserve">
If you have a firm that is losing money because of where it is in the life cycle or because of infra-structure costs, enter yes.</t>
        </r>
      </text>
    </comment>
    <comment ref="F28" authorId="0">
      <text>
        <r>
          <rPr>
            <b/>
            <sz val="9"/>
            <rFont val="Geneva"/>
            <family val="0"/>
          </rPr>
          <t>Aswath Damodaran:</t>
        </r>
        <r>
          <rPr>
            <sz val="9"/>
            <rFont val="Geneva"/>
            <family val="0"/>
          </rPr>
          <t xml:space="preserve">
Debt Ratio = Market value of debt/(Market value of debt + Market value of equity)</t>
        </r>
      </text>
    </comment>
    <comment ref="F29" authorId="0">
      <text>
        <r>
          <rPr>
            <b/>
            <sz val="9"/>
            <rFont val="Geneva"/>
            <family val="0"/>
          </rPr>
          <t>Aswath Damodaran:</t>
        </r>
        <r>
          <rPr>
            <sz val="9"/>
            <rFont val="Geneva"/>
            <family val="0"/>
          </rPr>
          <t xml:space="preserve">
This is a subjective judgment based upon the firm's history and how similar (or different) its leverage is to the rest of the industry.</t>
        </r>
      </text>
    </comment>
    <comment ref="F32" authorId="0">
      <text>
        <r>
          <rPr>
            <b/>
            <sz val="9"/>
            <rFont val="Geneva"/>
            <family val="0"/>
          </rPr>
          <t>Aswath Damodaran:</t>
        </r>
        <r>
          <rPr>
            <sz val="9"/>
            <rFont val="Geneva"/>
            <family val="0"/>
          </rPr>
          <t xml:space="preserve">
This is the cumulative dividends paid by the firm on its common stock.</t>
        </r>
      </text>
    </comment>
    <comment ref="F33" authorId="0">
      <text>
        <r>
          <rPr>
            <b/>
            <sz val="9"/>
            <rFont val="Geneva"/>
            <family val="0"/>
          </rPr>
          <t>Aswath Damodaran:</t>
        </r>
        <r>
          <rPr>
            <sz val="9"/>
            <rFont val="Geneva"/>
            <family val="0"/>
          </rPr>
          <t xml:space="preserve">
For some financial service firms, you might be unable to estimate cap ex or working capital.</t>
        </r>
      </text>
    </comment>
    <comment ref="E35" authorId="0">
      <text>
        <r>
          <rPr>
            <b/>
            <sz val="9"/>
            <rFont val="Geneva"/>
            <family val="0"/>
          </rPr>
          <t>Aswath Damodaran:</t>
        </r>
        <r>
          <rPr>
            <sz val="9"/>
            <rFont val="Geneva"/>
            <family val="0"/>
          </rPr>
          <t xml:space="preserve">
Enter the net income before extraordinary items from last year.</t>
        </r>
      </text>
    </comment>
    <comment ref="E36" authorId="0">
      <text>
        <r>
          <rPr>
            <b/>
            <sz val="9"/>
            <rFont val="Geneva"/>
            <family val="0"/>
          </rPr>
          <t>Aswath Damodaran:</t>
        </r>
        <r>
          <rPr>
            <sz val="9"/>
            <rFont val="Geneva"/>
            <family val="0"/>
          </rPr>
          <t xml:space="preserve">
Enter the depreciation and amortization from the most recent year.</t>
        </r>
      </text>
    </comment>
    <comment ref="E37" authorId="0">
      <text>
        <r>
          <rPr>
            <b/>
            <sz val="9"/>
            <rFont val="Geneva"/>
            <family val="0"/>
          </rPr>
          <t>Aswath Damodaran:</t>
        </r>
        <r>
          <rPr>
            <sz val="9"/>
            <rFont val="Geneva"/>
            <family val="0"/>
          </rPr>
          <t xml:space="preserve">
Enter the total capital spending, including acquisitions, from the most recent year.</t>
        </r>
      </text>
    </comment>
    <comment ref="E38" authorId="0">
      <text>
        <r>
          <rPr>
            <b/>
            <sz val="9"/>
            <rFont val="Geneva"/>
            <family val="0"/>
          </rPr>
          <t>Aswath Damodaran:</t>
        </r>
        <r>
          <rPr>
            <sz val="9"/>
            <rFont val="Geneva"/>
            <family val="0"/>
          </rPr>
          <t xml:space="preserve">
Enter the change in non-cash working capital: an increase as a positive number and a decrease as a negative number.</t>
        </r>
      </text>
    </comment>
    <comment ref="F23" authorId="0">
      <text>
        <r>
          <rPr>
            <b/>
            <sz val="9"/>
            <rFont val="Geneva"/>
            <family val="0"/>
          </rPr>
          <t>Aswath Damodaran:</t>
        </r>
        <r>
          <rPr>
            <sz val="9"/>
            <rFont val="Geneva"/>
            <family val="0"/>
          </rPr>
          <t xml:space="preserve">
If the earnings are negative because of a one-time occurrence or temporary phenomenon, answer yes.</t>
        </r>
      </text>
    </comment>
    <comment ref="F26" authorId="0">
      <text>
        <r>
          <rPr>
            <b/>
            <sz val="9"/>
            <rFont val="Geneva"/>
            <family val="0"/>
          </rPr>
          <t>Aswath Damodaran:</t>
        </r>
        <r>
          <rPr>
            <sz val="9"/>
            <rFont val="Geneva"/>
            <family val="0"/>
          </rPr>
          <t xml:space="preserve">
If earnings are negative because of where the firm is in its life cycle, answer yes. </t>
        </r>
      </text>
    </comment>
    <comment ref="D8" authorId="0">
      <text>
        <r>
          <rPr>
            <b/>
            <sz val="9"/>
            <rFont val="Geneva"/>
            <family val="0"/>
          </rPr>
          <t>Aswath Damodaran:</t>
        </r>
        <r>
          <rPr>
            <sz val="9"/>
            <rFont val="Geneva"/>
            <family val="0"/>
          </rPr>
          <t xml:space="preserve">
If your net income positive, enter yes.</t>
        </r>
      </text>
    </comment>
  </commentList>
</comments>
</file>

<file path=xl/sharedStrings.xml><?xml version="1.0" encoding="utf-8"?>
<sst xmlns="http://schemas.openxmlformats.org/spreadsheetml/2006/main" count="62" uniqueCount="47">
  <si>
    <t>CHOOSING THE RIGHT VALUATION MODEL</t>
  </si>
  <si>
    <t>This program is designed to help in choosing the right model to</t>
  </si>
  <si>
    <t>use for any occassion.</t>
  </si>
  <si>
    <t>Inputs to the model</t>
  </si>
  <si>
    <t xml:space="preserve"> Level of Earnings</t>
  </si>
  <si>
    <t>(in currency)</t>
  </si>
  <si>
    <t>Are your earnings positive ?</t>
  </si>
  <si>
    <t>Yes</t>
  </si>
  <si>
    <t>(Yes or No)</t>
  </si>
  <si>
    <t>If the earnings are positive and normal, please enter the following:</t>
  </si>
  <si>
    <t>What is the expected inflation rate in the economy?</t>
  </si>
  <si>
    <t>(in percent)</t>
  </si>
  <si>
    <t>What is the expected real growth rate in the economy?</t>
  </si>
  <si>
    <t>Differential Advantages: High growth comes from a firm earning excess returns on its projects, which in turn comes from some differential advantage</t>
  </si>
  <si>
    <t>possessed by the firm over its competitors. This differential advantage can be legal (as is the case with legal monopolies like telecom), or technological,</t>
  </si>
  <si>
    <t>or a strong brand name (as is the case with many consumer product firms) or economies of scale. The question that is being asked relates not just to</t>
  </si>
  <si>
    <t>the existing differential advantage but also to the future.</t>
  </si>
  <si>
    <t>If the earnings are negative, please enter the following:</t>
  </si>
  <si>
    <t>Are the earnings negative because the firm is in a cyclical business ?</t>
  </si>
  <si>
    <t>If yes, is there a strong likelihood of bankruptcy?</t>
  </si>
  <si>
    <t>Are the earnings negative because the firm is just starting up?</t>
  </si>
  <si>
    <t>Financial Leverage</t>
  </si>
  <si>
    <t>What is the current debt ratio (in market value terms) ?</t>
  </si>
  <si>
    <t>Is this debt ratio expected to change significantly ?</t>
  </si>
  <si>
    <t>Dividend Policy</t>
  </si>
  <si>
    <t>What did the firm pay out as dividends in the current year?</t>
  </si>
  <si>
    <t>Enter the following inputs (from the current year) for computing FCFE</t>
  </si>
  <si>
    <t>Net Income (NI)</t>
  </si>
  <si>
    <t>FCFE = NI - (Capital Spending - Depreciation) *(1- Debt Ratio) - ∆ WC (1-Debt Ratio) =</t>
  </si>
  <si>
    <t>OUTPUT FROM THE MODEL</t>
  </si>
  <si>
    <t>Based upon the inputs you have entered, the right valuation model for this firm is:</t>
  </si>
  <si>
    <t>Type of Model (DCF Model, Option Pricing Model):</t>
  </si>
  <si>
    <t>Level of Earnings to use in model (Current, Normalized):</t>
  </si>
  <si>
    <t>Cashflows that should be discounted (Dividends, FCFE, FCFF) :</t>
  </si>
  <si>
    <t>! If option pricing model, first do a DCF valuation</t>
  </si>
  <si>
    <t>Are the earnings negative because the firm has too much debt?</t>
  </si>
  <si>
    <t>Can you estimate capital expenditures and working capital requirements?</t>
  </si>
  <si>
    <t>Does this firm have a significant and sustainable advantage over competitors?</t>
  </si>
  <si>
    <t>Appropriate Growth Pattern (Stable, 2 stage,  3 stage):</t>
  </si>
  <si>
    <t>Length of Growth Period (10 or more, 5 to 10, less than 5)</t>
  </si>
  <si>
    <t>What is the expected growth rate in earnings (revenues) for this firm in the near future?</t>
  </si>
  <si>
    <t>Depreciation and Amortization</t>
  </si>
  <si>
    <t>Capital Spending (Including acquisitions)</t>
  </si>
  <si>
    <t>∆ Non-cash Working Capital (∆WC)</t>
  </si>
  <si>
    <t>! In an n-stage model, you will estimate target operating margins (if valuing the firm)</t>
  </si>
  <si>
    <t>or net margins (if valuing equity) and revenue growth each year.</t>
  </si>
  <si>
    <t>Are the earnings negative because of a one-time or temporary occurrence?</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</si>
</sst>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name val="Geneva"/>
      <family val="0"/>
    </font>
    <font>
      <b/>
      <sz val="10"/>
      <name val="Geneva"/>
      <family val="0"/>
    </font>
    <font>
      <i/>
      <sz val="10"/>
      <name val="Geneva"/>
      <family val="0"/>
    </font>
    <font>
      <b/>
      <i/>
      <sz val="10"/>
      <name val="Geneva"/>
      <family val="0"/>
    </font>
    <font>
      <sz val="18"/>
      <name val="Tms Rmn"/>
      <family val="0"/>
    </font>
    <font>
      <sz val="14"/>
      <name val="Tms Rmn"/>
      <family val="0"/>
    </font>
    <font>
      <sz val="12"/>
      <name val="Tms Rmn"/>
      <family val="0"/>
    </font>
    <font>
      <sz val="10"/>
      <name val="Tms Rmn"/>
      <family val="0"/>
    </font>
    <font>
      <b/>
      <sz val="10"/>
      <name val="Tms Rmn"/>
      <family val="0"/>
    </font>
    <font>
      <i/>
      <sz val="10"/>
      <name val="Tms Rmn"/>
      <family val="0"/>
    </font>
    <font>
      <b/>
      <sz val="10"/>
      <color indexed="10"/>
      <name val="Tms Rmn"/>
      <family val="0"/>
    </font>
    <font>
      <sz val="9"/>
      <name val="Geneva"/>
      <family val="0"/>
    </font>
    <font>
      <b/>
      <sz val="9"/>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4" fontId="0" fillId="0" borderId="0" applyFont="0" applyFill="0" applyBorder="0" applyAlignment="0" applyProtection="0"/>
    <xf numFmtId="167"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9" borderId="5" applyNumberFormat="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6"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167" fontId="7" fillId="0" borderId="0" xfId="42" applyFont="1" applyBorder="1" applyAlignment="1">
      <alignment horizontal="center"/>
    </xf>
    <xf numFmtId="0" fontId="7" fillId="0" borderId="0" xfId="0" applyFont="1" applyAlignment="1">
      <alignment horizontal="center"/>
    </xf>
    <xf numFmtId="0" fontId="9" fillId="0" borderId="0" xfId="0" applyFont="1" applyAlignment="1">
      <alignment/>
    </xf>
    <xf numFmtId="0" fontId="7" fillId="0" borderId="0" xfId="0" applyFont="1" applyBorder="1" applyAlignment="1">
      <alignment horizontal="center"/>
    </xf>
    <xf numFmtId="166" fontId="7" fillId="0" borderId="0" xfId="0" applyNumberFormat="1" applyFont="1" applyAlignment="1">
      <alignment/>
    </xf>
    <xf numFmtId="166" fontId="7" fillId="0" borderId="16" xfId="0" applyNumberFormat="1" applyFont="1" applyBorder="1" applyAlignment="1">
      <alignment horizontal="center"/>
    </xf>
    <xf numFmtId="0" fontId="7" fillId="0" borderId="17" xfId="0" applyFont="1" applyBorder="1" applyAlignment="1">
      <alignment/>
    </xf>
    <xf numFmtId="0" fontId="8" fillId="0" borderId="17" xfId="0" applyFont="1" applyBorder="1" applyAlignment="1">
      <alignment/>
    </xf>
    <xf numFmtId="0" fontId="7" fillId="0" borderId="0"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8" xfId="0" applyFont="1" applyBorder="1" applyAlignment="1">
      <alignment horizontal="center"/>
    </xf>
    <xf numFmtId="167" fontId="7" fillId="33" borderId="16" xfId="42" applyFont="1" applyFill="1" applyBorder="1" applyAlignment="1">
      <alignment horizontal="center"/>
    </xf>
    <xf numFmtId="0" fontId="7" fillId="33" borderId="16" xfId="0" applyFont="1" applyFill="1" applyBorder="1" applyAlignment="1">
      <alignment horizontal="center"/>
    </xf>
    <xf numFmtId="10" fontId="7" fillId="33" borderId="16" xfId="0" applyNumberFormat="1" applyFont="1" applyFill="1" applyBorder="1" applyAlignment="1">
      <alignment horizontal="center"/>
    </xf>
    <xf numFmtId="10" fontId="7" fillId="33" borderId="19" xfId="0" applyNumberFormat="1" applyFont="1" applyFill="1" applyBorder="1" applyAlignment="1">
      <alignment horizontal="center"/>
    </xf>
    <xf numFmtId="0" fontId="7" fillId="33" borderId="20" xfId="0" applyFont="1" applyFill="1" applyBorder="1" applyAlignment="1">
      <alignment horizontal="center"/>
    </xf>
    <xf numFmtId="0" fontId="7" fillId="33" borderId="19" xfId="0" applyFont="1" applyFill="1" applyBorder="1" applyAlignment="1">
      <alignment horizontal="center"/>
    </xf>
    <xf numFmtId="166" fontId="7" fillId="33" borderId="16" xfId="0" applyNumberFormat="1" applyFont="1" applyFill="1" applyBorder="1" applyAlignment="1">
      <alignment horizontal="center"/>
    </xf>
    <xf numFmtId="166" fontId="7" fillId="33" borderId="19" xfId="0" applyNumberFormat="1" applyFont="1" applyFill="1" applyBorder="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21" xfId="0" applyFont="1" applyBorder="1" applyAlignment="1">
      <alignment/>
    </xf>
    <xf numFmtId="0" fontId="7" fillId="0" borderId="13" xfId="0" applyFont="1" applyBorder="1" applyAlignment="1">
      <alignment/>
    </xf>
    <xf numFmtId="0" fontId="7" fillId="0" borderId="14" xfId="0" applyFont="1" applyBorder="1" applyAlignment="1">
      <alignment/>
    </xf>
    <xf numFmtId="0" fontId="10" fillId="0" borderId="12" xfId="0" applyFont="1" applyBorder="1" applyAlignment="1">
      <alignment/>
    </xf>
    <xf numFmtId="0" fontId="10" fillId="0" borderId="22" xfId="0" applyFont="1" applyBorder="1" applyAlignment="1">
      <alignment/>
    </xf>
    <xf numFmtId="0" fontId="10" fillId="0" borderId="15" xfId="0" applyFont="1" applyBorder="1" applyAlignment="1">
      <alignmen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urrency" xfId="42"/>
    <cellStyle name="Explanatory Text" xfId="43"/>
    <cellStyle name="Good" xfId="44"/>
    <cellStyle name="Heading 1" xfId="45"/>
    <cellStyle name="Heading 2" xfId="46"/>
    <cellStyle name="Heading 3" xfId="47"/>
    <cellStyle name="Heading 4" xfId="48"/>
    <cellStyle name="Check Cell" xfId="49"/>
    <cellStyle name="Input" xfId="50"/>
    <cellStyle name="Linked Cell" xfId="51"/>
    <cellStyle name="Neutral" xfId="52"/>
    <cellStyle name="Note" xfId="53"/>
    <cellStyle name="Output" xfId="54"/>
    <cellStyle name="Percent" xfId="55"/>
    <cellStyle name="Title" xfId="56"/>
    <cellStyle name="Total" xfId="57"/>
    <cellStyle name="Warning Text"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I49"/>
  <sheetViews>
    <sheetView showGridLines="0" showZeros="0" tabSelected="1" zoomScalePageLayoutView="0" workbookViewId="0" topLeftCell="A1">
      <selection activeCell="I36" sqref="I36"/>
    </sheetView>
  </sheetViews>
  <sheetFormatPr defaultColWidth="12.375" defaultRowHeight="12.75"/>
  <cols>
    <col min="1" max="1" width="2.75390625" style="0" customWidth="1"/>
    <col min="2" max="5" width="12.75390625" style="0" customWidth="1"/>
    <col min="6" max="6" width="16.25390625" style="0" customWidth="1"/>
    <col min="7" max="8" width="12.75390625" style="0" customWidth="1"/>
    <col min="9" max="12" width="12.375" style="0" customWidth="1"/>
    <col min="13" max="13" width="12.75390625" style="0" customWidth="1"/>
  </cols>
  <sheetData>
    <row r="1" spans="2:9" ht="19.5" customHeight="1">
      <c r="B1" s="1" t="s">
        <v>0</v>
      </c>
      <c r="C1" s="2"/>
      <c r="D1" s="2"/>
      <c r="E1" s="2"/>
      <c r="F1" s="2"/>
      <c r="G1" s="2"/>
      <c r="H1" s="2"/>
      <c r="I1" s="2"/>
    </row>
    <row r="2" spans="2:9" ht="19.5" customHeight="1" thickBot="1">
      <c r="B2" s="1"/>
      <c r="C2" s="2"/>
      <c r="D2" s="2"/>
      <c r="E2" s="2"/>
      <c r="F2" s="2"/>
      <c r="G2" s="2"/>
      <c r="H2" s="2"/>
      <c r="I2" s="2"/>
    </row>
    <row r="3" spans="2:9" ht="19.5" customHeight="1">
      <c r="B3" s="3" t="s">
        <v>1</v>
      </c>
      <c r="C3" s="4"/>
      <c r="D3" s="5"/>
      <c r="E3" s="5"/>
      <c r="F3" s="5"/>
      <c r="G3" s="5"/>
      <c r="H3" s="6"/>
      <c r="I3" s="2"/>
    </row>
    <row r="4" spans="2:9" ht="19.5" customHeight="1" thickBot="1">
      <c r="B4" s="3" t="s">
        <v>2</v>
      </c>
      <c r="C4" s="7"/>
      <c r="D4" s="8"/>
      <c r="E4" s="8"/>
      <c r="F4" s="8"/>
      <c r="G4" s="8"/>
      <c r="H4" s="9"/>
      <c r="I4" s="2"/>
    </row>
    <row r="5" s="12" customFormat="1" ht="19.5" customHeight="1"/>
    <row r="6" spans="2:9" s="12" customFormat="1" ht="19.5" customHeight="1">
      <c r="B6" s="13" t="s">
        <v>3</v>
      </c>
      <c r="C6" s="11"/>
      <c r="D6" s="11"/>
      <c r="E6" s="11"/>
      <c r="F6" s="11"/>
      <c r="G6" s="11"/>
      <c r="H6" s="11"/>
      <c r="I6" s="11"/>
    </row>
    <row r="7" spans="2:5" s="12" customFormat="1" ht="19.5" customHeight="1">
      <c r="B7" s="14" t="s">
        <v>4</v>
      </c>
      <c r="D7" s="15"/>
      <c r="E7" s="16" t="s">
        <v>5</v>
      </c>
    </row>
    <row r="8" spans="2:5" s="12" customFormat="1" ht="19.5" customHeight="1">
      <c r="B8" s="12" t="s">
        <v>6</v>
      </c>
      <c r="D8" s="27" t="s">
        <v>7</v>
      </c>
      <c r="E8" s="16" t="s">
        <v>8</v>
      </c>
    </row>
    <row r="9" s="12" customFormat="1" ht="19.5" customHeight="1"/>
    <row r="10" s="12" customFormat="1" ht="19.5" customHeight="1">
      <c r="B10" s="17" t="s">
        <v>9</v>
      </c>
    </row>
    <row r="11" spans="2:6" s="12" customFormat="1" ht="19.5" customHeight="1">
      <c r="B11" s="12" t="s">
        <v>10</v>
      </c>
      <c r="E11" s="29">
        <v>0.03</v>
      </c>
      <c r="F11" s="16" t="s">
        <v>11</v>
      </c>
    </row>
    <row r="12" spans="2:6" s="12" customFormat="1" ht="19.5" customHeight="1">
      <c r="B12" s="12" t="s">
        <v>12</v>
      </c>
      <c r="E12" s="30">
        <v>0.02</v>
      </c>
      <c r="F12" s="16" t="s">
        <v>11</v>
      </c>
    </row>
    <row r="13" s="12" customFormat="1" ht="19.5" customHeight="1"/>
    <row r="14" spans="2:7" s="12" customFormat="1" ht="19.5" customHeight="1">
      <c r="B14" s="12" t="s">
        <v>40</v>
      </c>
      <c r="F14" s="29">
        <v>0.15</v>
      </c>
      <c r="G14" s="16" t="s">
        <v>11</v>
      </c>
    </row>
    <row r="15" spans="2:7" s="12" customFormat="1" ht="19.5" customHeight="1">
      <c r="B15" s="12" t="s">
        <v>37</v>
      </c>
      <c r="F15" s="31" t="s">
        <v>7</v>
      </c>
      <c r="G15" s="16" t="s">
        <v>8</v>
      </c>
    </row>
    <row r="16" spans="2:7" s="21" customFormat="1" ht="19.5" customHeight="1">
      <c r="B16" s="22" t="s">
        <v>13</v>
      </c>
      <c r="F16" s="24"/>
      <c r="G16" s="24"/>
    </row>
    <row r="17" spans="2:7" s="23" customFormat="1" ht="19.5" customHeight="1">
      <c r="B17" s="23" t="s">
        <v>14</v>
      </c>
      <c r="F17" s="18"/>
      <c r="G17" s="18"/>
    </row>
    <row r="18" spans="2:7" s="23" customFormat="1" ht="19.5" customHeight="1">
      <c r="B18" s="23" t="s">
        <v>15</v>
      </c>
      <c r="F18" s="18"/>
      <c r="G18" s="18"/>
    </row>
    <row r="19" spans="2:7" s="25" customFormat="1" ht="19.5" customHeight="1" thickBot="1">
      <c r="B19" s="25" t="s">
        <v>16</v>
      </c>
      <c r="F19" s="26"/>
      <c r="G19" s="26"/>
    </row>
    <row r="20" s="12" customFormat="1" ht="19.5" customHeight="1" thickTop="1"/>
    <row r="21" s="12" customFormat="1" ht="19.5" customHeight="1">
      <c r="B21" s="17" t="s">
        <v>17</v>
      </c>
    </row>
    <row r="22" spans="2:7" s="12" customFormat="1" ht="19.5" customHeight="1">
      <c r="B22" s="12" t="s">
        <v>18</v>
      </c>
      <c r="F22" s="28"/>
      <c r="G22" s="16" t="s">
        <v>8</v>
      </c>
    </row>
    <row r="23" spans="2:7" s="12" customFormat="1" ht="19.5" customHeight="1">
      <c r="B23" s="12" t="s">
        <v>46</v>
      </c>
      <c r="F23" s="28"/>
      <c r="G23" s="16" t="s">
        <v>8</v>
      </c>
    </row>
    <row r="24" spans="2:7" s="12" customFormat="1" ht="19.5" customHeight="1">
      <c r="B24" s="12" t="s">
        <v>35</v>
      </c>
      <c r="F24" s="28"/>
      <c r="G24" s="16" t="s">
        <v>8</v>
      </c>
    </row>
    <row r="25" spans="3:7" s="12" customFormat="1" ht="19.5" customHeight="1">
      <c r="C25" s="12" t="s">
        <v>19</v>
      </c>
      <c r="F25" s="28"/>
      <c r="G25" s="16" t="s">
        <v>8</v>
      </c>
    </row>
    <row r="26" spans="2:7" s="12" customFormat="1" ht="19.5" customHeight="1">
      <c r="B26" s="12" t="s">
        <v>20</v>
      </c>
      <c r="F26" s="28"/>
      <c r="G26" s="16" t="s">
        <v>8</v>
      </c>
    </row>
    <row r="27" s="12" customFormat="1" ht="19.5" customHeight="1">
      <c r="B27" s="14" t="s">
        <v>21</v>
      </c>
    </row>
    <row r="28" spans="2:7" s="12" customFormat="1" ht="19.5" customHeight="1">
      <c r="B28" s="12" t="s">
        <v>22</v>
      </c>
      <c r="F28" s="29">
        <v>0.04</v>
      </c>
      <c r="G28" s="18" t="s">
        <v>11</v>
      </c>
    </row>
    <row r="29" spans="2:7" s="12" customFormat="1" ht="19.5" customHeight="1">
      <c r="B29" s="12" t="s">
        <v>23</v>
      </c>
      <c r="F29" s="32" t="s">
        <v>7</v>
      </c>
      <c r="G29" s="18" t="s">
        <v>8</v>
      </c>
    </row>
    <row r="30" s="12" customFormat="1" ht="19.5" customHeight="1"/>
    <row r="31" s="12" customFormat="1" ht="19.5" customHeight="1">
      <c r="B31" s="14" t="s">
        <v>24</v>
      </c>
    </row>
    <row r="32" spans="2:7" s="12" customFormat="1" ht="19.5" customHeight="1">
      <c r="B32" s="12" t="s">
        <v>25</v>
      </c>
      <c r="F32" s="33">
        <v>100</v>
      </c>
      <c r="G32" s="16" t="s">
        <v>5</v>
      </c>
    </row>
    <row r="33" spans="2:7" s="12" customFormat="1" ht="19.5" customHeight="1">
      <c r="B33" s="12" t="s">
        <v>36</v>
      </c>
      <c r="F33" s="33" t="s">
        <v>7</v>
      </c>
      <c r="G33" s="16" t="s">
        <v>8</v>
      </c>
    </row>
    <row r="34" s="12" customFormat="1" ht="19.5" customHeight="1">
      <c r="B34" s="17" t="s">
        <v>26</v>
      </c>
    </row>
    <row r="35" spans="2:5" s="12" customFormat="1" ht="19.5" customHeight="1">
      <c r="B35" s="12" t="s">
        <v>27</v>
      </c>
      <c r="E35" s="33">
        <v>200</v>
      </c>
    </row>
    <row r="36" spans="2:5" s="12" customFormat="1" ht="19.5" customHeight="1">
      <c r="B36" s="12" t="s">
        <v>41</v>
      </c>
      <c r="E36" s="33">
        <v>50</v>
      </c>
    </row>
    <row r="37" spans="2:5" s="12" customFormat="1" ht="19.5" customHeight="1">
      <c r="B37" s="12" t="s">
        <v>42</v>
      </c>
      <c r="E37" s="33">
        <v>100</v>
      </c>
    </row>
    <row r="38" spans="2:5" s="12" customFormat="1" ht="19.5" customHeight="1">
      <c r="B38" s="12" t="s">
        <v>43</v>
      </c>
      <c r="E38" s="34">
        <v>25</v>
      </c>
    </row>
    <row r="39" s="12" customFormat="1" ht="19.5" customHeight="1"/>
    <row r="40" spans="2:7" s="12" customFormat="1" ht="19.5" customHeight="1">
      <c r="B40" s="12" t="s">
        <v>28</v>
      </c>
      <c r="G40" s="20">
        <f>IF(F33="Yes",E35-(E37-E36)*(1-F28)-E38*(1-F28),F32)</f>
        <v>128</v>
      </c>
    </row>
    <row r="41" s="12" customFormat="1" ht="19.5" customHeight="1">
      <c r="G41" s="19"/>
    </row>
    <row r="42" spans="2:7" s="12" customFormat="1" ht="19.5" customHeight="1">
      <c r="B42" s="13" t="s">
        <v>29</v>
      </c>
      <c r="C42" s="11"/>
      <c r="D42" s="11"/>
      <c r="E42" s="11"/>
      <c r="F42" s="11"/>
      <c r="G42" s="11"/>
    </row>
    <row r="43" s="12" customFormat="1" ht="19.5" customHeight="1" thickBot="1">
      <c r="B43" s="17" t="s">
        <v>30</v>
      </c>
    </row>
    <row r="44" spans="2:7" s="12" customFormat="1" ht="19.5" customHeight="1">
      <c r="B44" s="35" t="s">
        <v>31</v>
      </c>
      <c r="C44" s="36"/>
      <c r="D44" s="36"/>
      <c r="E44" s="36"/>
      <c r="F44" s="40" t="str">
        <f>IF(F25="Yes","Option Pricing Model","Discounted CF Model")</f>
        <v>Discounted CF Model</v>
      </c>
      <c r="G44" s="12" t="s">
        <v>34</v>
      </c>
    </row>
    <row r="45" spans="2:6" s="12" customFormat="1" ht="19.5" customHeight="1">
      <c r="B45" s="37" t="s">
        <v>32</v>
      </c>
      <c r="C45" s="23"/>
      <c r="D45" s="23"/>
      <c r="E45" s="23"/>
      <c r="F45" s="41" t="str">
        <f>IF(D8="No",IF(F22="Yes","Normalized Earnings",IF(F23="Yes","Normalized Earnings","Current Earnings")),"Current Earnings")</f>
        <v>Current Earnings</v>
      </c>
    </row>
    <row r="46" spans="2:6" s="12" customFormat="1" ht="19.5" customHeight="1">
      <c r="B46" s="37" t="s">
        <v>33</v>
      </c>
      <c r="C46" s="23"/>
      <c r="D46" s="23"/>
      <c r="E46" s="23"/>
      <c r="F46" s="41" t="str">
        <f>IF(F29="Yes",IF(F33="Yes","FCFF (Value firm)","Dividends (Value equity)"),IF(D8="No","FCFF(Value firm)",(IF(F32&gt;1.25*G40,"FCFE (Value equity)",(IF(F32&lt;0.9*G40,"FCFE (Value equity)","Dividends (Value equity)"))))))</f>
        <v>FCFF (Value firm)</v>
      </c>
    </row>
    <row r="47" spans="2:6" s="12" customFormat="1" ht="19.5" customHeight="1">
      <c r="B47" s="37" t="s">
        <v>39</v>
      </c>
      <c r="C47" s="23"/>
      <c r="D47" s="23"/>
      <c r="E47" s="23"/>
      <c r="F47" s="41" t="str">
        <f>IF(F48="Stable Growth","No high growth period",IF(F15="Yes",IF(F14&gt;(E11+E12+0.06),"10 or more years","5 to 10 years"),IF(F14&gt;(E11+E12+0.06),"5 to 10 years","5 years of less")))</f>
        <v>10 or more years</v>
      </c>
    </row>
    <row r="48" spans="2:7" s="12" customFormat="1" ht="19.5" customHeight="1" thickBot="1">
      <c r="B48" s="38" t="s">
        <v>38</v>
      </c>
      <c r="C48" s="39"/>
      <c r="D48" s="39"/>
      <c r="E48" s="39"/>
      <c r="F48" s="42" t="str">
        <f>IF(D8="No",IF(F45="Normalized Earnings",IF(F14&lt;(E11+E12+0.0101),"Stable Growth",IF(F14&lt;(E11+E12+0.06),"Two-stage Growth","Three-stage Growth")),"n-stage model"),IF(F14&lt;(E11+E12+0.0101),"Stable Growth",IF(F14&lt;(E11+E12+0.06),"Two-stage Growth","Three-stage Growth")))</f>
        <v>Three-stage Growth</v>
      </c>
      <c r="G48" s="12" t="s">
        <v>44</v>
      </c>
    </row>
    <row r="49" s="10" customFormat="1" ht="19.5" customHeight="1">
      <c r="G49" s="12" t="s">
        <v>45</v>
      </c>
    </row>
    <row r="50" s="10" customFormat="1" ht="19.5" customHeight="1"/>
    <row r="51" s="10" customFormat="1" ht="19.5" customHeight="1"/>
    <row r="52" s="10" customFormat="1" ht="19.5" customHeight="1"/>
    <row r="53" s="10" customFormat="1" ht="19.5" customHeight="1"/>
    <row r="54" s="10" customFormat="1" ht="19.5" customHeight="1"/>
    <row r="55" s="10" customFormat="1" ht="19.5" customHeight="1"/>
    <row r="56" s="10" customFormat="1" ht="19.5" customHeight="1"/>
    <row r="57" s="10" customFormat="1" ht="19.5" customHeight="1"/>
    <row r="58" s="10" customFormat="1" ht="19.5" customHeight="1"/>
    <row r="59" ht="19.5" customHeight="1"/>
    <row r="60" ht="19.5" customHeight="1"/>
    <row r="61" ht="19.5" customHeight="1"/>
    <row r="62" ht="19.5" customHeight="1"/>
  </sheetData>
  <sheetProtection/>
  <printOptions/>
  <pageMargins left="0.75" right="0.75" top="1" bottom="1" header="0.5" footer="0.5"/>
  <pageSetup orientation="portrait"/>
  <headerFooter alignWithMargins="0">
    <oddHeader>&amp;C Model Choice</oddHeader>
    <oddFooter>&amp;CPage &amp;p</oddFooter>
  </headerFooter>
  <rowBreaks count="2" manualBreakCount="2">
    <brk id="5" max="65535" man="1"/>
    <brk id="38" max="655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Radim Krejčí</cp:lastModifiedBy>
  <dcterms:created xsi:type="dcterms:W3CDTF">2000-10-03T02:28:33Z</dcterms:created>
  <dcterms:modified xsi:type="dcterms:W3CDTF">2010-11-10T10:35:01Z</dcterms:modified>
  <cp:category/>
  <cp:version/>
  <cp:contentType/>
  <cp:contentStatus/>
</cp:coreProperties>
</file>